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Dropbox\Multiple_Myeloma\Multiple_Myeloma_Cell_Dose\04. Transfusion Medicine and Hemotherapy\"/>
    </mc:Choice>
  </mc:AlternateContent>
  <xr:revisionPtr revIDLastSave="0" documentId="13_ncr:1_{89309B7C-EC37-40EE-B5AF-44D46CF2907F}" xr6:coauthVersionLast="36" xr6:coauthVersionMax="36" xr10:uidLastSave="{00000000-0000-0000-0000-000000000000}"/>
  <bookViews>
    <workbookView xWindow="0" yWindow="0" windowWidth="19200" windowHeight="7870" xr2:uid="{00000000-000D-0000-FFFF-FFFF00000000}"/>
  </bookViews>
  <sheets>
    <sheet name="工作表1" sheetId="1" r:id="rId1"/>
  </sheets>
  <calcPr calcId="191029"/>
  <extLst>
    <ext uri="GoogleSheetsCustomDataVersion1">
      <go:sheetsCustomData xmlns:go="http://customooxmlschemas.google.com/" r:id="rId5" roundtripDataSignature="AMtx7mgyH4/O8nfMohtTZGdN/+1o9iXfFQ=="/>
    </ext>
  </extLst>
</workbook>
</file>

<file path=xl/calcChain.xml><?xml version="1.0" encoding="utf-8"?>
<calcChain xmlns="http://schemas.openxmlformats.org/spreadsheetml/2006/main">
  <c r="C16" i="1" l="1"/>
  <c r="C18" i="1" s="1"/>
  <c r="C11" i="1"/>
  <c r="C13" i="1" s="1"/>
</calcChain>
</file>

<file path=xl/sharedStrings.xml><?xml version="1.0" encoding="utf-8"?>
<sst xmlns="http://schemas.openxmlformats.org/spreadsheetml/2006/main" count="24" uniqueCount="16">
  <si>
    <t>Predicting Poor Mobilization Among Patients with Multiple Myeloma</t>
  </si>
  <si>
    <t>Absolute monocyte count</t>
  </si>
  <si>
    <t>=</t>
  </si>
  <si>
    <t xml:space="preserve"> /µl</t>
  </si>
  <si>
    <t>Platelet</t>
  </si>
  <si>
    <t>Time interval from diagnosis to stem cell harvest</t>
  </si>
  <si>
    <t xml:space="preserve"> days</t>
  </si>
  <si>
    <t>Probability of Poor Mobilization (Model 1)</t>
  </si>
  <si>
    <t>Prognostic index</t>
  </si>
  <si>
    <t xml:space="preserve"> %</t>
  </si>
  <si>
    <t>*A score at or above 20% would predict mobilization failure</t>
  </si>
  <si>
    <t>The expected result</t>
  </si>
  <si>
    <t>Probability of Poor Mobilization (Model 2)</t>
  </si>
  <si>
    <t>Simplified risk score</t>
  </si>
  <si>
    <t>The calculator below computes the probability of poor mobilization among patients with multiple myeloma. Please enter the following values before mobilization:</t>
    <phoneticPr fontId="6" type="noConversion"/>
  </si>
  <si>
    <t>*A score at or above 2 would predict mobilization failure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</si>
</sst>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>
    <font>
      <sz val="12"/>
      <color theme="1"/>
      <name val="Calibri"/>
      <scheme val="minor"/>
    </font>
    <font>
      <b/>
      <sz val="14"/>
      <color rgb="FF003399"/>
      <name val="Calibri"/>
      <family val="2"/>
    </font>
    <font>
      <sz val="12"/>
      <name val="Calibri"/>
      <family val="2"/>
    </font>
    <font>
      <sz val="12"/>
      <color theme="1"/>
      <name val="PMingLiu"/>
      <family val="1"/>
      <charset val="136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9"/>
      <name val="Calibri"/>
      <family val="3"/>
      <charset val="136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>
      <alignment vertical="center"/>
    </xf>
    <xf numFmtId="0" fontId="3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1" fontId="5" fillId="0" borderId="5" xfId="0" applyNumberFormat="1" applyFont="1" applyBorder="1" applyAlignment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0"/>
  <sheetViews>
    <sheetView tabSelected="1" workbookViewId="0">
      <selection activeCell="C3" sqref="C3"/>
    </sheetView>
  </sheetViews>
  <sheetFormatPr defaultColWidth="11.25" defaultRowHeight="15" customHeight="1"/>
  <cols>
    <col min="1" max="1" width="41.1640625" customWidth="1"/>
    <col min="2" max="2" width="3.75" customWidth="1"/>
    <col min="3" max="3" width="10.25" customWidth="1"/>
    <col min="4" max="4" width="27.83203125" customWidth="1"/>
    <col min="5" max="5" width="1.4140625" customWidth="1"/>
    <col min="6" max="26" width="6.75" customWidth="1"/>
  </cols>
  <sheetData>
    <row r="1" spans="1:5" ht="34.5" customHeight="1">
      <c r="A1" s="8" t="s">
        <v>0</v>
      </c>
      <c r="B1" s="9"/>
      <c r="C1" s="9"/>
      <c r="D1" s="10"/>
      <c r="E1" s="1"/>
    </row>
    <row r="2" spans="1:5" ht="39" customHeight="1">
      <c r="A2" s="14" t="s">
        <v>14</v>
      </c>
      <c r="B2" s="9"/>
      <c r="C2" s="9"/>
      <c r="D2" s="10"/>
      <c r="E2" s="1"/>
    </row>
    <row r="3" spans="1:5" ht="25.5" customHeight="1">
      <c r="A3" s="2" t="s">
        <v>1</v>
      </c>
      <c r="B3" s="3" t="s">
        <v>2</v>
      </c>
      <c r="C3" s="7"/>
      <c r="D3" s="2" t="s">
        <v>3</v>
      </c>
      <c r="E3" s="1"/>
    </row>
    <row r="4" spans="1:5" ht="8.25" customHeight="1">
      <c r="A4" s="2"/>
      <c r="B4" s="3"/>
      <c r="C4" s="2"/>
      <c r="D4" s="2"/>
      <c r="E4" s="1"/>
    </row>
    <row r="5" spans="1:5" ht="25.5" customHeight="1">
      <c r="A5" s="2" t="s">
        <v>4</v>
      </c>
      <c r="B5" s="3" t="s">
        <v>2</v>
      </c>
      <c r="C5" s="7"/>
      <c r="D5" s="2" t="s">
        <v>3</v>
      </c>
      <c r="E5" s="1"/>
    </row>
    <row r="6" spans="1:5" ht="8.25" customHeight="1">
      <c r="A6" s="2"/>
      <c r="B6" s="3"/>
      <c r="C6" s="2"/>
      <c r="D6" s="2"/>
      <c r="E6" s="1"/>
    </row>
    <row r="7" spans="1:5" ht="25.5" customHeight="1">
      <c r="A7" s="2" t="s">
        <v>5</v>
      </c>
      <c r="B7" s="3" t="s">
        <v>2</v>
      </c>
      <c r="C7" s="7"/>
      <c r="D7" s="2" t="s">
        <v>6</v>
      </c>
      <c r="E7" s="1"/>
    </row>
    <row r="8" spans="1:5" ht="8.25" customHeight="1">
      <c r="A8" s="2"/>
      <c r="B8" s="3"/>
      <c r="C8" s="2"/>
      <c r="D8" s="2"/>
      <c r="E8" s="1"/>
    </row>
    <row r="9" spans="1:5" ht="17.25" customHeight="1">
      <c r="A9" s="1"/>
      <c r="B9" s="1"/>
      <c r="C9" s="1"/>
      <c r="D9" s="1"/>
      <c r="E9" s="1"/>
    </row>
    <row r="10" spans="1:5" ht="27.75" customHeight="1">
      <c r="A10" s="8" t="s">
        <v>7</v>
      </c>
      <c r="B10" s="9"/>
      <c r="C10" s="9"/>
      <c r="D10" s="10"/>
      <c r="E10" s="1"/>
    </row>
    <row r="11" spans="1:5" ht="25.5" customHeight="1">
      <c r="A11" s="2" t="s">
        <v>8</v>
      </c>
      <c r="B11" s="3" t="s">
        <v>2</v>
      </c>
      <c r="C11" s="4" t="str">
        <f>IF(OR(ISBLANK(C3),ISBLANK(C5),ISBLANK(C7)),"",(1/(1+EXP(5.8836-2.4233*IF(C3&lt;500,1,0)-2.4719*IF(C5&lt;150000,1,0)-2.2812*IF(C7&gt;=180,1,0))))*100)</f>
        <v/>
      </c>
      <c r="D11" s="2" t="s">
        <v>9</v>
      </c>
      <c r="E11" s="1"/>
    </row>
    <row r="12" spans="1:5" ht="15.75" customHeight="1">
      <c r="A12" s="15" t="s">
        <v>10</v>
      </c>
      <c r="B12" s="9"/>
      <c r="C12" s="9"/>
      <c r="D12" s="10"/>
      <c r="E12" s="1"/>
    </row>
    <row r="13" spans="1:5" ht="27.75" customHeight="1">
      <c r="A13" s="2" t="s">
        <v>11</v>
      </c>
      <c r="B13" s="3" t="s">
        <v>2</v>
      </c>
      <c r="C13" s="12" t="str">
        <f>IF(OR(ISBLANK(C3),ISBLANK(C5),ISBLANK(C7)),"",IF(C11&gt;=20," Higher likelihood of poor mobilization"," Higher likelihood of successful mobilization"))</f>
        <v/>
      </c>
      <c r="D13" s="13"/>
      <c r="E13" s="1"/>
    </row>
    <row r="14" spans="1:5" ht="8.25" customHeight="1">
      <c r="A14" s="2"/>
      <c r="B14" s="3"/>
      <c r="C14" s="5"/>
      <c r="D14" s="5"/>
      <c r="E14" s="1"/>
    </row>
    <row r="15" spans="1:5" ht="27.75" customHeight="1">
      <c r="A15" s="8" t="s">
        <v>12</v>
      </c>
      <c r="B15" s="9"/>
      <c r="C15" s="9"/>
      <c r="D15" s="10"/>
      <c r="E15" s="1"/>
    </row>
    <row r="16" spans="1:5" ht="25.5" customHeight="1">
      <c r="A16" s="2" t="s">
        <v>13</v>
      </c>
      <c r="B16" s="3" t="s">
        <v>2</v>
      </c>
      <c r="C16" s="6" t="str">
        <f>IF(OR(ISBLANK(C3),ISBLANK(C5),ISBLANK(C7)),"",IF(C3&lt;500,1,0)+IF(C5&lt;150000,1,0)+IF(C7&gt;=180,1,0))</f>
        <v/>
      </c>
      <c r="D16" s="2"/>
      <c r="E16" s="1"/>
    </row>
    <row r="17" spans="1:5" ht="15.75" customHeight="1">
      <c r="A17" s="11" t="s">
        <v>15</v>
      </c>
      <c r="B17" s="9"/>
      <c r="C17" s="9"/>
      <c r="D17" s="10"/>
      <c r="E17" s="1"/>
    </row>
    <row r="18" spans="1:5" ht="27.75" customHeight="1">
      <c r="A18" s="2" t="s">
        <v>11</v>
      </c>
      <c r="B18" s="3" t="s">
        <v>2</v>
      </c>
      <c r="C18" s="12" t="str">
        <f>IF(OR(ISBLANK(C3),ISBLANK(C5),ISBLANK(C7)),"",IF(C16&gt;=2," Higher likelihood of poor mobilization"," Higher likelihood of successful mobilization"))</f>
        <v/>
      </c>
      <c r="D18" s="13"/>
      <c r="E18" s="1"/>
    </row>
    <row r="19" spans="1:5" ht="8.25" customHeight="1">
      <c r="A19" s="2"/>
      <c r="B19" s="3"/>
      <c r="C19" s="5"/>
      <c r="D19" s="5"/>
      <c r="E19" s="1"/>
    </row>
    <row r="20" spans="1:5" ht="16.5" customHeight="1"/>
    <row r="21" spans="1:5" ht="16.5" customHeight="1"/>
    <row r="22" spans="1:5" ht="16.5" customHeight="1"/>
    <row r="23" spans="1:5" ht="16.5" customHeight="1"/>
    <row r="24" spans="1:5" ht="16.5" customHeight="1"/>
    <row r="25" spans="1:5" ht="16.5" customHeight="1"/>
    <row r="26" spans="1:5" ht="16.5" customHeight="1"/>
    <row r="27" spans="1:5" ht="16.5" customHeight="1"/>
    <row r="28" spans="1:5" ht="16.5" customHeight="1"/>
    <row r="29" spans="1:5" ht="16.5" customHeight="1"/>
    <row r="30" spans="1:5" ht="16.5" customHeight="1"/>
    <row r="31" spans="1:5" ht="16.5" customHeight="1"/>
    <row r="32" spans="1:5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sheetProtection algorithmName="SHA-512" hashValue="ZhyHMFOaKBZGn2xUXOO3HUGsK6N6fgiVYFFSLa0UEqriOJY7yWGEeAH2KW0+1l1Qp0y+vJdasOhSKb1GHki8Sg==" saltValue="pm8N4k2tOB1SzuEvPBV3tQ==" spinCount="100000" sheet="1" objects="1" scenarios="1" selectLockedCells="1"/>
  <mergeCells count="8">
    <mergeCell ref="A15:D15"/>
    <mergeCell ref="A17:D17"/>
    <mergeCell ref="C18:D18"/>
    <mergeCell ref="A1:D1"/>
    <mergeCell ref="A2:D2"/>
    <mergeCell ref="A10:D10"/>
    <mergeCell ref="A12:D12"/>
    <mergeCell ref="C13:D13"/>
  </mergeCells>
  <phoneticPr fontId="6" type="noConversion"/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chiumei yeh</dc:creator>
  <cp:lastModifiedBy>chiumei yeh</cp:lastModifiedBy>
  <dcterms:created xsi:type="dcterms:W3CDTF">2022-03-24T02:37:29Z</dcterms:created>
  <dcterms:modified xsi:type="dcterms:W3CDTF">2022-03-24T14:15:29Z</dcterms:modified>
</cp:coreProperties>
</file>