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huser\Desktop\"/>
    </mc:Choice>
  </mc:AlternateContent>
  <bookViews>
    <workbookView xWindow="0" yWindow="0" windowWidth="23040" windowHeight="9348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C3" i="1"/>
  <c r="A3" i="1"/>
</calcChain>
</file>

<file path=xl/sharedStrings.xml><?xml version="1.0" encoding="utf-8"?>
<sst xmlns="http://schemas.openxmlformats.org/spreadsheetml/2006/main" count="44" uniqueCount="44">
  <si>
    <t>投保工資</t>
  </si>
  <si>
    <t>勞保額</t>
  </si>
  <si>
    <t>(勞保及健保自付部份)</t>
  </si>
  <si>
    <t>勞保自付</t>
    <phoneticPr fontId="4" type="noConversion"/>
  </si>
  <si>
    <t>勞保單位</t>
    <phoneticPr fontId="4" type="noConversion"/>
  </si>
  <si>
    <t>2.個人自付</t>
    <phoneticPr fontId="4" type="noConversion"/>
  </si>
  <si>
    <t>3.眷屬第4人以上(含)免健保費</t>
    <phoneticPr fontId="4" type="noConversion"/>
  </si>
  <si>
    <t>4.政府補助10%</t>
    <phoneticPr fontId="4" type="noConversion"/>
  </si>
  <si>
    <t>本院(含助理)</t>
    <phoneticPr fontId="4" type="noConversion"/>
  </si>
  <si>
    <t>普通事故費率P30</t>
    <phoneticPr fontId="4" type="noConversion"/>
  </si>
  <si>
    <t>就業保險費率P31</t>
    <phoneticPr fontId="4" type="noConversion"/>
  </si>
  <si>
    <t>職災費率P32</t>
    <phoneticPr fontId="4" type="noConversion"/>
  </si>
  <si>
    <t>工資墊償P33</t>
    <phoneticPr fontId="4" type="noConversion"/>
  </si>
  <si>
    <t>(P33適用勞基法人員)</t>
    <phoneticPr fontId="4" type="noConversion"/>
  </si>
  <si>
    <t>勞保額*((P30+P31)*70%+P32+P33)</t>
    <phoneticPr fontId="4" type="noConversion"/>
  </si>
  <si>
    <t>勞保額*((P30+P31)*20%)</t>
    <phoneticPr fontId="4" type="noConversion"/>
  </si>
  <si>
    <t>基本薪資</t>
    <phoneticPr fontId="3" type="noConversion"/>
  </si>
  <si>
    <t>11001起時薪160元</t>
    <phoneticPr fontId="4" type="noConversion"/>
  </si>
  <si>
    <t>11001起月薪24,000元</t>
    <phoneticPr fontId="4" type="noConversion"/>
  </si>
  <si>
    <t>身障減免</t>
    <phoneticPr fontId="4" type="noConversion"/>
  </si>
  <si>
    <r>
      <t>重度：100%</t>
    </r>
    <r>
      <rPr>
        <sz val="12"/>
        <color rgb="FFFF0000"/>
        <rFont val="標楷體"/>
        <family val="4"/>
        <charset val="136"/>
      </rPr>
      <t>(繳付0%)</t>
    </r>
    <phoneticPr fontId="4" type="noConversion"/>
  </si>
  <si>
    <r>
      <t>中度：50%</t>
    </r>
    <r>
      <rPr>
        <sz val="12"/>
        <color rgb="FFFF0000"/>
        <rFont val="標楷體"/>
        <family val="4"/>
        <charset val="136"/>
      </rPr>
      <t>(繳付50%)</t>
    </r>
    <phoneticPr fontId="4" type="noConversion"/>
  </si>
  <si>
    <r>
      <t>輕度：25%</t>
    </r>
    <r>
      <rPr>
        <sz val="12"/>
        <color rgb="FFFF0000"/>
        <rFont val="標楷體"/>
        <family val="4"/>
        <charset val="136"/>
      </rPr>
      <t>(繳付75%)</t>
    </r>
    <phoneticPr fontId="4" type="noConversion"/>
  </si>
  <si>
    <t>時薪:160元</t>
    <phoneticPr fontId="4" type="noConversion"/>
  </si>
  <si>
    <t>月薪:24,000</t>
    <phoneticPr fontId="4" type="noConversion"/>
  </si>
  <si>
    <t>(適用本院)</t>
    <phoneticPr fontId="4" type="noConversion"/>
  </si>
  <si>
    <t>(適用本院)含工資墊償</t>
    <phoneticPr fontId="4" type="noConversion"/>
  </si>
  <si>
    <t>工資範圍</t>
    <phoneticPr fontId="4" type="noConversion"/>
  </si>
  <si>
    <t>勞退金6%</t>
    <phoneticPr fontId="4" type="noConversion"/>
  </si>
  <si>
    <t>健保額</t>
    <phoneticPr fontId="4" type="noConversion"/>
  </si>
  <si>
    <t>健保自付</t>
    <phoneticPr fontId="4" type="noConversion"/>
  </si>
  <si>
    <t>健保單位</t>
    <phoneticPr fontId="4" type="noConversion"/>
  </si>
  <si>
    <t>勞保自付</t>
    <phoneticPr fontId="4" type="noConversion"/>
  </si>
  <si>
    <t>勞保單位</t>
    <phoneticPr fontId="4" type="noConversion"/>
  </si>
  <si>
    <t>投保工資:1500係薪資1500元(含)以下，3000係薪資1501至3000元(含)以下.，以此類推。</t>
    <phoneticPr fontId="3" type="noConversion"/>
  </si>
  <si>
    <r>
      <t>勞保費計費方式:都以</t>
    </r>
    <r>
      <rPr>
        <b/>
        <sz val="12"/>
        <color rgb="FFFF0000"/>
        <rFont val="標楷體"/>
        <family val="4"/>
        <charset val="136"/>
      </rPr>
      <t>30天</t>
    </r>
    <r>
      <rPr>
        <b/>
        <sz val="12"/>
        <rFont val="標楷體"/>
        <family val="4"/>
        <charset val="136"/>
      </rPr>
      <t>/月</t>
    </r>
    <phoneticPr fontId="3" type="noConversion"/>
  </si>
  <si>
    <r>
      <t>健保費計費方式:都以整月計費，月底轉出整月計費，破月轉出該月不計費(轉出日期不在</t>
    </r>
    <r>
      <rPr>
        <b/>
        <sz val="12"/>
        <color rgb="FFFF0000"/>
        <rFont val="標楷體"/>
        <family val="4"/>
        <charset val="136"/>
      </rPr>
      <t>(每月最後一天)</t>
    </r>
    <r>
      <rPr>
        <b/>
        <sz val="12"/>
        <rFont val="標楷體"/>
        <family val="4"/>
        <charset val="136"/>
      </rPr>
      <t>該月不計費)</t>
    </r>
    <phoneticPr fontId="3" type="noConversion"/>
  </si>
  <si>
    <t>23101~24000</t>
    <phoneticPr fontId="4" type="noConversion"/>
  </si>
  <si>
    <t>健保費(本院)</t>
    <phoneticPr fontId="3" type="noConversion"/>
  </si>
  <si>
    <t>1.單位負擔</t>
    <phoneticPr fontId="4" type="noConversion"/>
  </si>
  <si>
    <t>1.加保日為月份31號或30號算1天，29號算2天，28號算3天，以此類推。</t>
    <phoneticPr fontId="3" type="noConversion"/>
  </si>
  <si>
    <t>2.退保日為每個月最後一天或30日算全月，其餘依加保天數計。</t>
    <phoneticPr fontId="3" type="noConversion"/>
  </si>
  <si>
    <t>投保額*5.17%*0.6*1.58</t>
    <phoneticPr fontId="4" type="noConversion"/>
  </si>
  <si>
    <t>投保額*5.17%*0.3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</si>
</sst>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%"/>
    <numFmt numFmtId="177" formatCode="0.000%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00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FF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FF00FF"/>
      </right>
      <top/>
      <bottom style="thin">
        <color indexed="64"/>
      </bottom>
      <diagonal/>
    </border>
    <border>
      <left/>
      <right style="medium">
        <color indexed="14"/>
      </right>
      <top/>
      <bottom style="thin">
        <color indexed="64"/>
      </bottom>
      <diagonal/>
    </border>
    <border>
      <left style="medium">
        <color indexed="1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4"/>
      </right>
      <top style="thin">
        <color indexed="64"/>
      </top>
      <bottom style="thin">
        <color indexed="64"/>
      </bottom>
      <diagonal/>
    </border>
    <border>
      <left style="medium">
        <color indexed="1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14"/>
      </right>
      <top style="thin">
        <color indexed="64"/>
      </top>
      <bottom style="thick">
        <color indexed="64"/>
      </bottom>
      <diagonal/>
    </border>
    <border>
      <left style="medium">
        <color indexed="1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9" fillId="3" borderId="37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176" fontId="12" fillId="0" borderId="32" xfId="0" applyNumberFormat="1" applyFont="1" applyBorder="1" applyAlignment="1">
      <alignment vertical="center"/>
    </xf>
    <xf numFmtId="9" fontId="12" fillId="0" borderId="32" xfId="0" applyNumberFormat="1" applyFont="1" applyBorder="1" applyAlignment="1">
      <alignment vertical="center"/>
    </xf>
    <xf numFmtId="10" fontId="13" fillId="0" borderId="32" xfId="0" applyNumberFormat="1" applyFont="1" applyFill="1" applyBorder="1" applyAlignment="1">
      <alignment vertical="center"/>
    </xf>
    <xf numFmtId="177" fontId="12" fillId="0" borderId="32" xfId="0" applyNumberFormat="1" applyFont="1" applyBorder="1" applyAlignment="1">
      <alignment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7" fillId="0" borderId="44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47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Fill="1" applyBorder="1">
      <alignment vertical="center"/>
    </xf>
    <xf numFmtId="0" fontId="7" fillId="0" borderId="47" xfId="0" applyFont="1" applyBorder="1">
      <alignment vertical="center"/>
    </xf>
    <xf numFmtId="0" fontId="7" fillId="0" borderId="48" xfId="0" applyFont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3" fontId="2" fillId="6" borderId="7" xfId="1" applyFont="1" applyFill="1" applyBorder="1" applyAlignment="1">
      <alignment horizontal="center" vertical="center" wrapText="1"/>
    </xf>
    <xf numFmtId="43" fontId="2" fillId="6" borderId="8" xfId="1" applyFont="1" applyFill="1" applyBorder="1" applyAlignment="1">
      <alignment horizontal="center" vertical="center" wrapText="1"/>
    </xf>
    <xf numFmtId="43" fontId="2" fillId="6" borderId="9" xfId="1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topLeftCell="A22" workbookViewId="0">
      <selection activeCell="J34" sqref="J34:L35"/>
    </sheetView>
  </sheetViews>
  <sheetFormatPr defaultRowHeight="16.2" x14ac:dyDescent="0.3"/>
  <cols>
    <col min="1" max="1" width="19.77734375" bestFit="1" customWidth="1"/>
    <col min="12" max="12" width="12.77734375" customWidth="1"/>
  </cols>
  <sheetData>
    <row r="1" spans="1:12" ht="16.8" thickBot="1" x14ac:dyDescent="0.35">
      <c r="A1" s="68" t="s">
        <v>25</v>
      </c>
      <c r="B1" s="68"/>
      <c r="C1" s="68"/>
      <c r="D1" s="68"/>
      <c r="E1" s="68"/>
      <c r="F1" s="68"/>
      <c r="G1" s="68" t="s">
        <v>26</v>
      </c>
      <c r="H1" s="69"/>
      <c r="I1" s="69"/>
      <c r="J1" s="70"/>
      <c r="K1" s="70"/>
      <c r="L1" s="70"/>
    </row>
    <row r="2" spans="1:12" ht="17.399999999999999" thickTop="1" thickBot="1" x14ac:dyDescent="0.35">
      <c r="A2" s="1" t="s">
        <v>27</v>
      </c>
      <c r="B2" s="2" t="s">
        <v>0</v>
      </c>
      <c r="C2" s="3" t="s">
        <v>28</v>
      </c>
      <c r="D2" s="4" t="s">
        <v>29</v>
      </c>
      <c r="E2" s="5" t="s">
        <v>30</v>
      </c>
      <c r="F2" s="6" t="s">
        <v>31</v>
      </c>
      <c r="G2" s="5" t="s">
        <v>1</v>
      </c>
      <c r="H2" s="5" t="s">
        <v>32</v>
      </c>
      <c r="I2" s="3" t="s">
        <v>33</v>
      </c>
      <c r="J2" s="71" t="s">
        <v>34</v>
      </c>
      <c r="K2" s="72"/>
      <c r="L2" s="73"/>
    </row>
    <row r="3" spans="1:12" ht="17.399999999999999" x14ac:dyDescent="0.3">
      <c r="A3" s="7" t="str">
        <f>"&lt;="&amp;B3</f>
        <v>&lt;=1500</v>
      </c>
      <c r="B3" s="8">
        <v>1500</v>
      </c>
      <c r="C3" s="9">
        <f t="shared" ref="C3:C62" si="0">INT(B3*6/100+0.5)</f>
        <v>90</v>
      </c>
      <c r="D3" s="10">
        <v>24000</v>
      </c>
      <c r="E3" s="11">
        <v>372</v>
      </c>
      <c r="F3" s="12">
        <v>1176</v>
      </c>
      <c r="G3" s="13">
        <v>11100</v>
      </c>
      <c r="H3" s="14">
        <v>255</v>
      </c>
      <c r="I3" s="15">
        <v>908</v>
      </c>
      <c r="J3" s="74"/>
      <c r="K3" s="75"/>
      <c r="L3" s="76"/>
    </row>
    <row r="4" spans="1:12" ht="17.399999999999999" x14ac:dyDescent="0.3">
      <c r="A4" s="16" t="str">
        <f t="shared" ref="A4:A66" si="1">1+B3&amp;"~"&amp;B4</f>
        <v>1501~3000</v>
      </c>
      <c r="B4" s="17">
        <v>3000</v>
      </c>
      <c r="C4" s="9">
        <f t="shared" si="0"/>
        <v>180</v>
      </c>
      <c r="D4" s="10">
        <v>24000</v>
      </c>
      <c r="E4" s="11">
        <v>372</v>
      </c>
      <c r="F4" s="12">
        <v>1176</v>
      </c>
      <c r="G4" s="18">
        <v>11100</v>
      </c>
      <c r="H4" s="19">
        <v>255</v>
      </c>
      <c r="I4" s="20">
        <v>908</v>
      </c>
      <c r="J4" s="74"/>
      <c r="K4" s="75"/>
      <c r="L4" s="76"/>
    </row>
    <row r="5" spans="1:12" ht="17.399999999999999" x14ac:dyDescent="0.3">
      <c r="A5" s="16" t="str">
        <f t="shared" si="1"/>
        <v>3001~4500</v>
      </c>
      <c r="B5" s="17">
        <v>4500</v>
      </c>
      <c r="C5" s="9">
        <f t="shared" si="0"/>
        <v>270</v>
      </c>
      <c r="D5" s="10">
        <v>24000</v>
      </c>
      <c r="E5" s="11">
        <v>372</v>
      </c>
      <c r="F5" s="12">
        <v>1176</v>
      </c>
      <c r="G5" s="18">
        <v>11100</v>
      </c>
      <c r="H5" s="19">
        <v>255</v>
      </c>
      <c r="I5" s="20">
        <v>908</v>
      </c>
      <c r="J5" s="74"/>
      <c r="K5" s="75"/>
      <c r="L5" s="76"/>
    </row>
    <row r="6" spans="1:12" ht="17.399999999999999" x14ac:dyDescent="0.3">
      <c r="A6" s="16" t="str">
        <f t="shared" si="1"/>
        <v>4501~6000</v>
      </c>
      <c r="B6" s="17">
        <v>6000</v>
      </c>
      <c r="C6" s="9">
        <f t="shared" si="0"/>
        <v>360</v>
      </c>
      <c r="D6" s="10">
        <v>24000</v>
      </c>
      <c r="E6" s="11">
        <v>372</v>
      </c>
      <c r="F6" s="12">
        <v>1176</v>
      </c>
      <c r="G6" s="18">
        <v>11100</v>
      </c>
      <c r="H6" s="21">
        <v>255</v>
      </c>
      <c r="I6" s="20">
        <v>908</v>
      </c>
      <c r="J6" s="74"/>
      <c r="K6" s="75"/>
      <c r="L6" s="76"/>
    </row>
    <row r="7" spans="1:12" ht="18" thickBot="1" x14ac:dyDescent="0.35">
      <c r="A7" s="16" t="str">
        <f t="shared" si="1"/>
        <v>6001~7500</v>
      </c>
      <c r="B7" s="17">
        <v>7500</v>
      </c>
      <c r="C7" s="9">
        <f t="shared" si="0"/>
        <v>450</v>
      </c>
      <c r="D7" s="10">
        <v>24000</v>
      </c>
      <c r="E7" s="11">
        <v>372</v>
      </c>
      <c r="F7" s="12">
        <v>1176</v>
      </c>
      <c r="G7" s="18">
        <v>11100</v>
      </c>
      <c r="H7" s="19">
        <v>255</v>
      </c>
      <c r="I7" s="20">
        <v>908</v>
      </c>
      <c r="J7" s="74"/>
      <c r="K7" s="75"/>
      <c r="L7" s="76"/>
    </row>
    <row r="8" spans="1:12" ht="18" thickTop="1" x14ac:dyDescent="0.3">
      <c r="A8" s="16" t="str">
        <f t="shared" si="1"/>
        <v>7501~8700</v>
      </c>
      <c r="B8" s="17">
        <v>8700</v>
      </c>
      <c r="C8" s="9">
        <f t="shared" si="0"/>
        <v>522</v>
      </c>
      <c r="D8" s="10">
        <v>24000</v>
      </c>
      <c r="E8" s="11">
        <v>372</v>
      </c>
      <c r="F8" s="12">
        <v>1176</v>
      </c>
      <c r="G8" s="18">
        <v>11100</v>
      </c>
      <c r="H8" s="19">
        <v>255</v>
      </c>
      <c r="I8" s="22">
        <v>908</v>
      </c>
      <c r="J8" s="77"/>
      <c r="K8" s="78"/>
      <c r="L8" s="79"/>
    </row>
    <row r="9" spans="1:12" ht="18" thickBot="1" x14ac:dyDescent="0.35">
      <c r="A9" s="16" t="str">
        <f t="shared" si="1"/>
        <v>8701~9900</v>
      </c>
      <c r="B9" s="17">
        <v>9900</v>
      </c>
      <c r="C9" s="9">
        <f t="shared" si="0"/>
        <v>594</v>
      </c>
      <c r="D9" s="10">
        <v>24000</v>
      </c>
      <c r="E9" s="11">
        <v>372</v>
      </c>
      <c r="F9" s="12">
        <v>1176</v>
      </c>
      <c r="G9" s="23">
        <v>11100</v>
      </c>
      <c r="H9" s="19">
        <v>255</v>
      </c>
      <c r="I9" s="22">
        <v>908</v>
      </c>
      <c r="J9" s="80"/>
      <c r="K9" s="81"/>
      <c r="L9" s="82"/>
    </row>
    <row r="10" spans="1:12" ht="18" thickTop="1" x14ac:dyDescent="0.3">
      <c r="A10" s="16" t="str">
        <f t="shared" si="1"/>
        <v>9901~11100</v>
      </c>
      <c r="B10" s="17">
        <v>11100</v>
      </c>
      <c r="C10" s="9">
        <f t="shared" si="0"/>
        <v>666</v>
      </c>
      <c r="D10" s="10">
        <v>24000</v>
      </c>
      <c r="E10" s="11">
        <v>372</v>
      </c>
      <c r="F10" s="12">
        <v>1176</v>
      </c>
      <c r="G10" s="23">
        <v>11100</v>
      </c>
      <c r="H10" s="19">
        <v>255</v>
      </c>
      <c r="I10" s="22">
        <v>908</v>
      </c>
      <c r="J10" s="56" t="s">
        <v>35</v>
      </c>
      <c r="K10" s="57"/>
      <c r="L10" s="58"/>
    </row>
    <row r="11" spans="1:12" ht="17.399999999999999" x14ac:dyDescent="0.3">
      <c r="A11" s="16" t="str">
        <f t="shared" si="1"/>
        <v>11101~12540</v>
      </c>
      <c r="B11" s="24">
        <v>12540</v>
      </c>
      <c r="C11" s="9">
        <f t="shared" si="0"/>
        <v>752</v>
      </c>
      <c r="D11" s="10">
        <v>24000</v>
      </c>
      <c r="E11" s="11">
        <v>372</v>
      </c>
      <c r="F11" s="12">
        <v>1176</v>
      </c>
      <c r="G11" s="23">
        <v>12540</v>
      </c>
      <c r="H11" s="19">
        <v>288</v>
      </c>
      <c r="I11" s="22">
        <v>1026</v>
      </c>
      <c r="J11" s="59"/>
      <c r="K11" s="60"/>
      <c r="L11" s="61"/>
    </row>
    <row r="12" spans="1:12" ht="18" thickBot="1" x14ac:dyDescent="0.35">
      <c r="A12" s="16" t="str">
        <f t="shared" si="1"/>
        <v>12541~13500</v>
      </c>
      <c r="B12" s="24">
        <v>13500</v>
      </c>
      <c r="C12" s="9">
        <f t="shared" si="0"/>
        <v>810</v>
      </c>
      <c r="D12" s="10">
        <v>24000</v>
      </c>
      <c r="E12" s="11">
        <v>372</v>
      </c>
      <c r="F12" s="12">
        <v>1176</v>
      </c>
      <c r="G12" s="23">
        <v>13500</v>
      </c>
      <c r="H12" s="19">
        <v>311</v>
      </c>
      <c r="I12" s="22">
        <v>1104</v>
      </c>
      <c r="J12" s="62"/>
      <c r="K12" s="63"/>
      <c r="L12" s="64"/>
    </row>
    <row r="13" spans="1:12" ht="18" thickTop="1" x14ac:dyDescent="0.3">
      <c r="A13" s="16" t="str">
        <f t="shared" si="1"/>
        <v>13501~15840</v>
      </c>
      <c r="B13" s="24">
        <v>15840</v>
      </c>
      <c r="C13" s="9">
        <f t="shared" si="0"/>
        <v>950</v>
      </c>
      <c r="D13" s="10">
        <v>24000</v>
      </c>
      <c r="E13" s="11">
        <v>372</v>
      </c>
      <c r="F13" s="12">
        <v>1176</v>
      </c>
      <c r="G13" s="23">
        <v>15840</v>
      </c>
      <c r="H13" s="19">
        <v>365</v>
      </c>
      <c r="I13" s="22">
        <v>1295</v>
      </c>
      <c r="J13" s="56" t="s">
        <v>40</v>
      </c>
      <c r="K13" s="57"/>
      <c r="L13" s="58"/>
    </row>
    <row r="14" spans="1:12" ht="18" customHeight="1" x14ac:dyDescent="0.3">
      <c r="A14" s="16" t="str">
        <f t="shared" si="1"/>
        <v>15841~16500</v>
      </c>
      <c r="B14" s="24">
        <v>16500</v>
      </c>
      <c r="C14" s="9">
        <f t="shared" si="0"/>
        <v>990</v>
      </c>
      <c r="D14" s="10">
        <v>24000</v>
      </c>
      <c r="E14" s="11">
        <v>372</v>
      </c>
      <c r="F14" s="12">
        <v>1176</v>
      </c>
      <c r="G14" s="23">
        <v>16500</v>
      </c>
      <c r="H14" s="19">
        <v>380</v>
      </c>
      <c r="I14" s="22">
        <v>1350</v>
      </c>
      <c r="J14" s="59"/>
      <c r="K14" s="60"/>
      <c r="L14" s="61"/>
    </row>
    <row r="15" spans="1:12" ht="17.399999999999999" x14ac:dyDescent="0.3">
      <c r="A15" s="16" t="str">
        <f t="shared" si="1"/>
        <v>16501~17280</v>
      </c>
      <c r="B15" s="24">
        <v>17280</v>
      </c>
      <c r="C15" s="9">
        <f t="shared" si="0"/>
        <v>1037</v>
      </c>
      <c r="D15" s="10">
        <v>24000</v>
      </c>
      <c r="E15" s="11">
        <v>372</v>
      </c>
      <c r="F15" s="12">
        <v>1176</v>
      </c>
      <c r="G15" s="23">
        <v>17280</v>
      </c>
      <c r="H15" s="19">
        <v>398</v>
      </c>
      <c r="I15" s="22">
        <v>1412</v>
      </c>
      <c r="J15" s="59"/>
      <c r="K15" s="60"/>
      <c r="L15" s="61"/>
    </row>
    <row r="16" spans="1:12" ht="17.399999999999999" x14ac:dyDescent="0.3">
      <c r="A16" s="16" t="str">
        <f t="shared" si="1"/>
        <v>17281~17880</v>
      </c>
      <c r="B16" s="24">
        <v>17880</v>
      </c>
      <c r="C16" s="9">
        <f t="shared" si="0"/>
        <v>1073</v>
      </c>
      <c r="D16" s="10">
        <v>24000</v>
      </c>
      <c r="E16" s="11">
        <v>372</v>
      </c>
      <c r="F16" s="12">
        <v>1176</v>
      </c>
      <c r="G16" s="23">
        <v>17880</v>
      </c>
      <c r="H16" s="19">
        <v>411</v>
      </c>
      <c r="I16" s="22">
        <v>1461</v>
      </c>
      <c r="J16" s="59"/>
      <c r="K16" s="60"/>
      <c r="L16" s="61"/>
    </row>
    <row r="17" spans="1:12" ht="17.399999999999999" customHeight="1" x14ac:dyDescent="0.3">
      <c r="A17" s="16" t="str">
        <f t="shared" si="1"/>
        <v>17881~19047</v>
      </c>
      <c r="B17" s="24">
        <v>19047</v>
      </c>
      <c r="C17" s="25">
        <f t="shared" si="0"/>
        <v>1143</v>
      </c>
      <c r="D17" s="10">
        <v>24000</v>
      </c>
      <c r="E17" s="11">
        <v>372</v>
      </c>
      <c r="F17" s="12">
        <v>1176</v>
      </c>
      <c r="G17" s="23">
        <v>19047</v>
      </c>
      <c r="H17" s="19">
        <v>438</v>
      </c>
      <c r="I17" s="22">
        <v>1557</v>
      </c>
      <c r="J17" s="111" t="s">
        <v>41</v>
      </c>
      <c r="K17" s="112"/>
      <c r="L17" s="113"/>
    </row>
    <row r="18" spans="1:12" ht="17.399999999999999" x14ac:dyDescent="0.3">
      <c r="A18" s="16" t="str">
        <f t="shared" si="1"/>
        <v>19048~20008</v>
      </c>
      <c r="B18" s="24">
        <v>20008</v>
      </c>
      <c r="C18" s="25">
        <f t="shared" si="0"/>
        <v>1200</v>
      </c>
      <c r="D18" s="10">
        <v>24000</v>
      </c>
      <c r="E18" s="11">
        <v>372</v>
      </c>
      <c r="F18" s="12">
        <v>1176</v>
      </c>
      <c r="G18" s="23">
        <v>20008</v>
      </c>
      <c r="H18" s="19">
        <v>460</v>
      </c>
      <c r="I18" s="22">
        <v>1636</v>
      </c>
      <c r="J18" s="111"/>
      <c r="K18" s="112"/>
      <c r="L18" s="113"/>
    </row>
    <row r="19" spans="1:12" ht="18" thickBot="1" x14ac:dyDescent="0.35">
      <c r="A19" s="16" t="str">
        <f t="shared" si="1"/>
        <v>20009~21009</v>
      </c>
      <c r="B19" s="26">
        <v>21009</v>
      </c>
      <c r="C19" s="9">
        <f>INT(B19*6/100+0.5)</f>
        <v>1261</v>
      </c>
      <c r="D19" s="10">
        <v>24000</v>
      </c>
      <c r="E19" s="11">
        <v>372</v>
      </c>
      <c r="F19" s="12">
        <v>1176</v>
      </c>
      <c r="G19" s="27">
        <v>21009</v>
      </c>
      <c r="H19" s="19">
        <v>483</v>
      </c>
      <c r="I19" s="22">
        <v>1717</v>
      </c>
      <c r="J19" s="114"/>
      <c r="K19" s="115"/>
      <c r="L19" s="116"/>
    </row>
    <row r="20" spans="1:12" ht="18" thickTop="1" x14ac:dyDescent="0.3">
      <c r="A20" s="16" t="str">
        <f t="shared" si="1"/>
        <v>21010~22000</v>
      </c>
      <c r="B20" s="26">
        <v>22000</v>
      </c>
      <c r="C20" s="9">
        <f t="shared" si="0"/>
        <v>1320</v>
      </c>
      <c r="D20" s="10">
        <v>24000</v>
      </c>
      <c r="E20" s="11">
        <v>372</v>
      </c>
      <c r="F20" s="12">
        <v>1176</v>
      </c>
      <c r="G20" s="23">
        <v>22000</v>
      </c>
      <c r="H20" s="19">
        <v>506</v>
      </c>
      <c r="I20" s="20">
        <v>1799</v>
      </c>
      <c r="J20" s="56" t="s">
        <v>36</v>
      </c>
      <c r="K20" s="57"/>
      <c r="L20" s="58"/>
    </row>
    <row r="21" spans="1:12" ht="17.399999999999999" x14ac:dyDescent="0.3">
      <c r="A21" s="16" t="str">
        <f>1+B20&amp;"~"&amp;B21</f>
        <v>22001~23100</v>
      </c>
      <c r="B21" s="17">
        <v>23100</v>
      </c>
      <c r="C21" s="9">
        <f>INT(B21*6/100+0.5)</f>
        <v>1386</v>
      </c>
      <c r="D21" s="10">
        <v>24000</v>
      </c>
      <c r="E21" s="11">
        <v>372</v>
      </c>
      <c r="F21" s="12">
        <v>1176</v>
      </c>
      <c r="G21" s="27">
        <v>23100</v>
      </c>
      <c r="H21" s="19">
        <v>531</v>
      </c>
      <c r="I21" s="20">
        <v>1889</v>
      </c>
      <c r="J21" s="59"/>
      <c r="K21" s="60"/>
      <c r="L21" s="61"/>
    </row>
    <row r="22" spans="1:12" ht="17.399999999999999" x14ac:dyDescent="0.3">
      <c r="A22" s="16" t="s">
        <v>37</v>
      </c>
      <c r="B22" s="17">
        <v>24000</v>
      </c>
      <c r="C22" s="9">
        <f t="shared" si="0"/>
        <v>1440</v>
      </c>
      <c r="D22" s="18">
        <v>24000</v>
      </c>
      <c r="E22" s="11">
        <v>372</v>
      </c>
      <c r="F22" s="28">
        <v>1176</v>
      </c>
      <c r="G22" s="27">
        <v>24000</v>
      </c>
      <c r="H22" s="19">
        <v>552</v>
      </c>
      <c r="I22" s="20">
        <v>1962</v>
      </c>
      <c r="J22" s="59"/>
      <c r="K22" s="60"/>
      <c r="L22" s="61"/>
    </row>
    <row r="23" spans="1:12" ht="17.399999999999999" x14ac:dyDescent="0.3">
      <c r="A23" s="16" t="str">
        <f t="shared" si="1"/>
        <v>24001~25200</v>
      </c>
      <c r="B23" s="17">
        <v>25200</v>
      </c>
      <c r="C23" s="9">
        <f t="shared" si="0"/>
        <v>1512</v>
      </c>
      <c r="D23" s="18">
        <v>25200</v>
      </c>
      <c r="E23" s="29">
        <v>391</v>
      </c>
      <c r="F23" s="28">
        <v>1235</v>
      </c>
      <c r="G23" s="27">
        <v>25200</v>
      </c>
      <c r="H23" s="19">
        <v>579</v>
      </c>
      <c r="I23" s="20">
        <v>2059</v>
      </c>
      <c r="J23" s="59"/>
      <c r="K23" s="60"/>
      <c r="L23" s="61"/>
    </row>
    <row r="24" spans="1:12" ht="18" thickBot="1" x14ac:dyDescent="0.35">
      <c r="A24" s="16" t="str">
        <f t="shared" si="1"/>
        <v>25201~26400</v>
      </c>
      <c r="B24" s="17">
        <v>26400</v>
      </c>
      <c r="C24" s="9">
        <f t="shared" si="0"/>
        <v>1584</v>
      </c>
      <c r="D24" s="18">
        <v>26400</v>
      </c>
      <c r="E24" s="29">
        <v>409</v>
      </c>
      <c r="F24" s="28">
        <v>1294</v>
      </c>
      <c r="G24" s="27">
        <v>26400</v>
      </c>
      <c r="H24" s="19">
        <v>607</v>
      </c>
      <c r="I24" s="22">
        <v>2158</v>
      </c>
      <c r="J24" s="62"/>
      <c r="K24" s="63"/>
      <c r="L24" s="64"/>
    </row>
    <row r="25" spans="1:12" ht="18.600000000000001" thickTop="1" thickBot="1" x14ac:dyDescent="0.35">
      <c r="A25" s="16" t="str">
        <f t="shared" si="1"/>
        <v>26401~27600</v>
      </c>
      <c r="B25" s="17">
        <v>27600</v>
      </c>
      <c r="C25" s="9">
        <f t="shared" si="0"/>
        <v>1656</v>
      </c>
      <c r="D25" s="18">
        <v>27600</v>
      </c>
      <c r="E25" s="29">
        <v>428</v>
      </c>
      <c r="F25" s="28">
        <v>1353</v>
      </c>
      <c r="G25" s="27">
        <v>27600</v>
      </c>
      <c r="H25" s="19">
        <v>635</v>
      </c>
      <c r="I25" s="22">
        <v>2257</v>
      </c>
      <c r="J25" s="65"/>
      <c r="K25" s="66"/>
      <c r="L25" s="67"/>
    </row>
    <row r="26" spans="1:12" ht="18" thickTop="1" x14ac:dyDescent="0.3">
      <c r="A26" s="16" t="str">
        <f t="shared" si="1"/>
        <v>27601~28800</v>
      </c>
      <c r="B26" s="17">
        <v>28800</v>
      </c>
      <c r="C26" s="9">
        <f t="shared" si="0"/>
        <v>1728</v>
      </c>
      <c r="D26" s="18">
        <v>28800</v>
      </c>
      <c r="E26" s="29">
        <v>447</v>
      </c>
      <c r="F26" s="28">
        <v>1412</v>
      </c>
      <c r="G26" s="27">
        <v>28800</v>
      </c>
      <c r="H26" s="19">
        <v>663</v>
      </c>
      <c r="I26" s="22">
        <v>2355</v>
      </c>
      <c r="J26" s="84" t="s">
        <v>38</v>
      </c>
      <c r="K26" s="85"/>
      <c r="L26" s="86"/>
    </row>
    <row r="27" spans="1:12" ht="17.399999999999999" x14ac:dyDescent="0.3">
      <c r="A27" s="16" t="str">
        <f t="shared" si="1"/>
        <v>28801~30300</v>
      </c>
      <c r="B27" s="17">
        <v>30300</v>
      </c>
      <c r="C27" s="9">
        <f t="shared" si="0"/>
        <v>1818</v>
      </c>
      <c r="D27" s="18">
        <v>30300</v>
      </c>
      <c r="E27" s="29">
        <v>470</v>
      </c>
      <c r="F27" s="28">
        <v>1485</v>
      </c>
      <c r="G27" s="27">
        <v>30300</v>
      </c>
      <c r="H27" s="19">
        <v>697</v>
      </c>
      <c r="I27" s="22">
        <v>2477</v>
      </c>
      <c r="J27" s="87" t="s">
        <v>39</v>
      </c>
      <c r="K27" s="87"/>
      <c r="L27" s="88"/>
    </row>
    <row r="28" spans="1:12" ht="17.399999999999999" x14ac:dyDescent="0.3">
      <c r="A28" s="16" t="str">
        <f t="shared" si="1"/>
        <v>30301~31800</v>
      </c>
      <c r="B28" s="17">
        <v>31800</v>
      </c>
      <c r="C28" s="9">
        <f t="shared" si="0"/>
        <v>1908</v>
      </c>
      <c r="D28" s="18">
        <v>31800</v>
      </c>
      <c r="E28" s="29">
        <v>493</v>
      </c>
      <c r="F28" s="28">
        <v>1559</v>
      </c>
      <c r="G28" s="27">
        <v>31800</v>
      </c>
      <c r="H28" s="19">
        <v>732</v>
      </c>
      <c r="I28" s="22">
        <v>2600</v>
      </c>
      <c r="J28" s="89" t="s">
        <v>42</v>
      </c>
      <c r="K28" s="89"/>
      <c r="L28" s="90"/>
    </row>
    <row r="29" spans="1:12" ht="17.399999999999999" x14ac:dyDescent="0.3">
      <c r="A29" s="16" t="str">
        <f t="shared" si="1"/>
        <v>31801~33300</v>
      </c>
      <c r="B29" s="17">
        <v>33300</v>
      </c>
      <c r="C29" s="9">
        <f t="shared" si="0"/>
        <v>1998</v>
      </c>
      <c r="D29" s="18">
        <v>33300</v>
      </c>
      <c r="E29" s="29">
        <v>516</v>
      </c>
      <c r="F29" s="28">
        <v>1632</v>
      </c>
      <c r="G29" s="27">
        <v>33300</v>
      </c>
      <c r="H29" s="19">
        <v>766</v>
      </c>
      <c r="I29" s="22">
        <v>2722</v>
      </c>
      <c r="J29" s="87" t="s">
        <v>5</v>
      </c>
      <c r="K29" s="87"/>
      <c r="L29" s="88"/>
    </row>
    <row r="30" spans="1:12" ht="17.399999999999999" x14ac:dyDescent="0.3">
      <c r="A30" s="16" t="str">
        <f t="shared" si="1"/>
        <v>33301~34800</v>
      </c>
      <c r="B30" s="17">
        <v>34800</v>
      </c>
      <c r="C30" s="9">
        <f t="shared" si="0"/>
        <v>2088</v>
      </c>
      <c r="D30" s="18">
        <v>34800</v>
      </c>
      <c r="E30" s="29">
        <v>540</v>
      </c>
      <c r="F30" s="28">
        <v>1706</v>
      </c>
      <c r="G30" s="27">
        <v>34800</v>
      </c>
      <c r="H30" s="19">
        <v>801</v>
      </c>
      <c r="I30" s="22">
        <v>2846</v>
      </c>
      <c r="J30" s="91" t="s">
        <v>43</v>
      </c>
      <c r="K30" s="92"/>
      <c r="L30" s="93"/>
    </row>
    <row r="31" spans="1:12" ht="17.399999999999999" x14ac:dyDescent="0.3">
      <c r="A31" s="16" t="str">
        <f t="shared" si="1"/>
        <v>34801~36300</v>
      </c>
      <c r="B31" s="17">
        <v>36300</v>
      </c>
      <c r="C31" s="9">
        <f t="shared" si="0"/>
        <v>2178</v>
      </c>
      <c r="D31" s="18">
        <v>36300</v>
      </c>
      <c r="E31" s="29">
        <v>563</v>
      </c>
      <c r="F31" s="28">
        <v>1779</v>
      </c>
      <c r="G31" s="27">
        <v>36300</v>
      </c>
      <c r="H31" s="19">
        <v>835</v>
      </c>
      <c r="I31" s="22">
        <v>2967</v>
      </c>
      <c r="J31" s="87" t="s">
        <v>6</v>
      </c>
      <c r="K31" s="87"/>
      <c r="L31" s="88"/>
    </row>
    <row r="32" spans="1:12" ht="17.399999999999999" x14ac:dyDescent="0.3">
      <c r="A32" s="16" t="str">
        <f t="shared" si="1"/>
        <v>36301~38200</v>
      </c>
      <c r="B32" s="17">
        <v>38200</v>
      </c>
      <c r="C32" s="9">
        <f t="shared" si="0"/>
        <v>2292</v>
      </c>
      <c r="D32" s="18">
        <v>38200</v>
      </c>
      <c r="E32" s="29">
        <v>592</v>
      </c>
      <c r="F32" s="28">
        <v>1872</v>
      </c>
      <c r="G32" s="27">
        <v>38200</v>
      </c>
      <c r="H32" s="19">
        <v>878</v>
      </c>
      <c r="I32" s="22">
        <v>3123</v>
      </c>
      <c r="J32" s="87" t="s">
        <v>7</v>
      </c>
      <c r="K32" s="87"/>
      <c r="L32" s="88"/>
    </row>
    <row r="33" spans="1:12" ht="18" thickBot="1" x14ac:dyDescent="0.35">
      <c r="A33" s="16" t="str">
        <f t="shared" si="1"/>
        <v>38201~40100</v>
      </c>
      <c r="B33" s="17">
        <v>40100</v>
      </c>
      <c r="C33" s="9">
        <f t="shared" si="0"/>
        <v>2406</v>
      </c>
      <c r="D33" s="18">
        <v>40100</v>
      </c>
      <c r="E33" s="29">
        <v>622</v>
      </c>
      <c r="F33" s="28">
        <v>1965</v>
      </c>
      <c r="G33" s="27">
        <v>40100</v>
      </c>
      <c r="H33" s="19">
        <v>922</v>
      </c>
      <c r="I33" s="22">
        <v>3278</v>
      </c>
      <c r="J33" s="94"/>
      <c r="K33" s="95"/>
      <c r="L33" s="96"/>
    </row>
    <row r="34" spans="1:12" ht="18" thickTop="1" x14ac:dyDescent="0.3">
      <c r="A34" s="16" t="str">
        <f t="shared" si="1"/>
        <v>40101~42000</v>
      </c>
      <c r="B34" s="17">
        <v>42000</v>
      </c>
      <c r="C34" s="9">
        <f t="shared" si="0"/>
        <v>2520</v>
      </c>
      <c r="D34" s="18">
        <v>42000</v>
      </c>
      <c r="E34" s="29">
        <v>651</v>
      </c>
      <c r="F34" s="28">
        <v>2058</v>
      </c>
      <c r="G34" s="27">
        <v>42000</v>
      </c>
      <c r="H34" s="19">
        <v>966</v>
      </c>
      <c r="I34" s="20">
        <v>3434</v>
      </c>
      <c r="J34" s="97"/>
      <c r="K34" s="98"/>
      <c r="L34" s="99"/>
    </row>
    <row r="35" spans="1:12" ht="18" thickBot="1" x14ac:dyDescent="0.35">
      <c r="A35" s="16" t="str">
        <f t="shared" si="1"/>
        <v>42001~43900</v>
      </c>
      <c r="B35" s="17">
        <v>43900</v>
      </c>
      <c r="C35" s="9">
        <f t="shared" si="0"/>
        <v>2634</v>
      </c>
      <c r="D35" s="18">
        <v>43900</v>
      </c>
      <c r="E35" s="29">
        <v>681</v>
      </c>
      <c r="F35" s="28">
        <v>2152</v>
      </c>
      <c r="G35" s="27">
        <v>43900</v>
      </c>
      <c r="H35" s="19">
        <v>1010</v>
      </c>
      <c r="I35" s="22">
        <v>3589</v>
      </c>
      <c r="J35" s="65"/>
      <c r="K35" s="66"/>
      <c r="L35" s="67"/>
    </row>
    <row r="36" spans="1:12" ht="18" thickTop="1" x14ac:dyDescent="0.3">
      <c r="A36" s="16" t="str">
        <f t="shared" si="1"/>
        <v>43901~45800</v>
      </c>
      <c r="B36" s="17">
        <v>45800</v>
      </c>
      <c r="C36" s="9">
        <f t="shared" si="0"/>
        <v>2748</v>
      </c>
      <c r="D36" s="18">
        <v>45800</v>
      </c>
      <c r="E36" s="29">
        <v>710</v>
      </c>
      <c r="F36" s="28">
        <v>2245</v>
      </c>
      <c r="G36" s="27">
        <v>45800</v>
      </c>
      <c r="H36" s="19">
        <v>1054</v>
      </c>
      <c r="I36" s="22">
        <v>3744</v>
      </c>
      <c r="J36" s="30" t="s">
        <v>8</v>
      </c>
      <c r="K36" s="31"/>
      <c r="L36" s="32"/>
    </row>
    <row r="37" spans="1:12" ht="17.399999999999999" x14ac:dyDescent="0.3">
      <c r="A37" s="16" t="str">
        <f t="shared" si="1"/>
        <v>45801~48200</v>
      </c>
      <c r="B37" s="17">
        <v>48200</v>
      </c>
      <c r="C37" s="9">
        <f t="shared" si="0"/>
        <v>2892</v>
      </c>
      <c r="D37" s="18">
        <v>48200</v>
      </c>
      <c r="E37" s="29">
        <v>748</v>
      </c>
      <c r="F37" s="28">
        <v>2362</v>
      </c>
      <c r="G37" s="27">
        <v>45800</v>
      </c>
      <c r="H37" s="19">
        <v>1054</v>
      </c>
      <c r="I37" s="22">
        <v>3744</v>
      </c>
      <c r="J37" s="100" t="s">
        <v>9</v>
      </c>
      <c r="K37" s="100"/>
      <c r="L37" s="33">
        <v>0.105</v>
      </c>
    </row>
    <row r="38" spans="1:12" ht="17.399999999999999" x14ac:dyDescent="0.3">
      <c r="A38" s="16" t="str">
        <f t="shared" si="1"/>
        <v>48201~50600</v>
      </c>
      <c r="B38" s="17">
        <v>50600</v>
      </c>
      <c r="C38" s="9">
        <f t="shared" si="0"/>
        <v>3036</v>
      </c>
      <c r="D38" s="18">
        <v>50600</v>
      </c>
      <c r="E38" s="29">
        <v>785</v>
      </c>
      <c r="F38" s="28">
        <v>2480</v>
      </c>
      <c r="G38" s="27">
        <v>45800</v>
      </c>
      <c r="H38" s="19">
        <v>1054</v>
      </c>
      <c r="I38" s="22">
        <v>3744</v>
      </c>
      <c r="J38" s="100" t="s">
        <v>10</v>
      </c>
      <c r="K38" s="100"/>
      <c r="L38" s="34">
        <v>0.01</v>
      </c>
    </row>
    <row r="39" spans="1:12" ht="17.399999999999999" x14ac:dyDescent="0.3">
      <c r="A39" s="16" t="str">
        <f t="shared" si="1"/>
        <v>50601~53000</v>
      </c>
      <c r="B39" s="17">
        <v>53000</v>
      </c>
      <c r="C39" s="9">
        <f t="shared" si="0"/>
        <v>3180</v>
      </c>
      <c r="D39" s="18">
        <v>53000</v>
      </c>
      <c r="E39" s="29">
        <v>822</v>
      </c>
      <c r="F39" s="28">
        <v>2598</v>
      </c>
      <c r="G39" s="27">
        <v>45800</v>
      </c>
      <c r="H39" s="19">
        <v>1054</v>
      </c>
      <c r="I39" s="22">
        <v>3744</v>
      </c>
      <c r="J39" s="83" t="s">
        <v>11</v>
      </c>
      <c r="K39" s="83"/>
      <c r="L39" s="35">
        <v>1E-3</v>
      </c>
    </row>
    <row r="40" spans="1:12" ht="17.399999999999999" x14ac:dyDescent="0.3">
      <c r="A40" s="16" t="str">
        <f t="shared" si="1"/>
        <v>53001~55400</v>
      </c>
      <c r="B40" s="17">
        <v>55400</v>
      </c>
      <c r="C40" s="9">
        <f t="shared" si="0"/>
        <v>3324</v>
      </c>
      <c r="D40" s="18">
        <v>55400</v>
      </c>
      <c r="E40" s="29">
        <v>859</v>
      </c>
      <c r="F40" s="28">
        <v>2715</v>
      </c>
      <c r="G40" s="27">
        <v>45800</v>
      </c>
      <c r="H40" s="19">
        <v>1054</v>
      </c>
      <c r="I40" s="22">
        <v>3744</v>
      </c>
      <c r="J40" s="100" t="s">
        <v>12</v>
      </c>
      <c r="K40" s="100"/>
      <c r="L40" s="36">
        <v>2.5000000000000001E-4</v>
      </c>
    </row>
    <row r="41" spans="1:12" ht="18" thickBot="1" x14ac:dyDescent="0.35">
      <c r="A41" s="16" t="str">
        <f t="shared" si="1"/>
        <v>55401~57800</v>
      </c>
      <c r="B41" s="17">
        <v>57800</v>
      </c>
      <c r="C41" s="9">
        <f t="shared" si="0"/>
        <v>3468</v>
      </c>
      <c r="D41" s="18">
        <v>57800</v>
      </c>
      <c r="E41" s="29">
        <v>896</v>
      </c>
      <c r="F41" s="28">
        <v>2833</v>
      </c>
      <c r="G41" s="27">
        <v>45800</v>
      </c>
      <c r="H41" s="19">
        <v>1054</v>
      </c>
      <c r="I41" s="22">
        <v>3744</v>
      </c>
      <c r="J41" s="101" t="s">
        <v>13</v>
      </c>
      <c r="K41" s="102"/>
      <c r="L41" s="103"/>
    </row>
    <row r="42" spans="1:12" ht="18" thickTop="1" x14ac:dyDescent="0.3">
      <c r="A42" s="16" t="str">
        <f t="shared" si="1"/>
        <v>57801~60800</v>
      </c>
      <c r="B42" s="17">
        <v>60800</v>
      </c>
      <c r="C42" s="9">
        <f t="shared" si="0"/>
        <v>3648</v>
      </c>
      <c r="D42" s="18">
        <v>60800</v>
      </c>
      <c r="E42" s="29">
        <v>943</v>
      </c>
      <c r="F42" s="28">
        <v>2980</v>
      </c>
      <c r="G42" s="27">
        <v>45800</v>
      </c>
      <c r="H42" s="19">
        <v>1054</v>
      </c>
      <c r="I42" s="22">
        <v>3744</v>
      </c>
      <c r="J42" s="37"/>
      <c r="K42" s="37"/>
      <c r="L42" s="38"/>
    </row>
    <row r="43" spans="1:12" ht="17.399999999999999" x14ac:dyDescent="0.3">
      <c r="A43" s="16" t="str">
        <f t="shared" si="1"/>
        <v>60801~63800</v>
      </c>
      <c r="B43" s="17">
        <v>63800</v>
      </c>
      <c r="C43" s="9">
        <f t="shared" si="0"/>
        <v>3828</v>
      </c>
      <c r="D43" s="18">
        <v>63800</v>
      </c>
      <c r="E43" s="29">
        <v>990</v>
      </c>
      <c r="F43" s="28">
        <v>3127</v>
      </c>
      <c r="G43" s="27">
        <v>45800</v>
      </c>
      <c r="H43" s="19">
        <v>1054</v>
      </c>
      <c r="I43" s="22">
        <v>3744</v>
      </c>
      <c r="J43" s="104" t="s">
        <v>4</v>
      </c>
      <c r="K43" s="104"/>
      <c r="L43" s="39"/>
    </row>
    <row r="44" spans="1:12" ht="17.399999999999999" x14ac:dyDescent="0.3">
      <c r="A44" s="16" t="str">
        <f t="shared" si="1"/>
        <v>63801~66800</v>
      </c>
      <c r="B44" s="17">
        <v>66800</v>
      </c>
      <c r="C44" s="9">
        <f t="shared" si="0"/>
        <v>4008</v>
      </c>
      <c r="D44" s="18">
        <v>66800</v>
      </c>
      <c r="E44" s="29">
        <v>1036</v>
      </c>
      <c r="F44" s="28">
        <v>3274</v>
      </c>
      <c r="G44" s="27">
        <v>45800</v>
      </c>
      <c r="H44" s="19">
        <v>1054</v>
      </c>
      <c r="I44" s="22">
        <v>3744</v>
      </c>
      <c r="J44" s="105" t="s">
        <v>14</v>
      </c>
      <c r="K44" s="105"/>
      <c r="L44" s="106"/>
    </row>
    <row r="45" spans="1:12" ht="17.399999999999999" x14ac:dyDescent="0.3">
      <c r="A45" s="16" t="str">
        <f t="shared" si="1"/>
        <v>66801~69800</v>
      </c>
      <c r="B45" s="17">
        <v>69800</v>
      </c>
      <c r="C45" s="9">
        <f t="shared" si="0"/>
        <v>4188</v>
      </c>
      <c r="D45" s="18">
        <v>69800</v>
      </c>
      <c r="E45" s="29">
        <v>1083</v>
      </c>
      <c r="F45" s="28">
        <v>3421</v>
      </c>
      <c r="G45" s="27">
        <v>45800</v>
      </c>
      <c r="H45" s="19">
        <v>1054</v>
      </c>
      <c r="I45" s="22">
        <v>3744</v>
      </c>
      <c r="J45" s="107" t="s">
        <v>3</v>
      </c>
      <c r="K45" s="108"/>
      <c r="L45" s="109"/>
    </row>
    <row r="46" spans="1:12" ht="17.399999999999999" x14ac:dyDescent="0.3">
      <c r="A46" s="16" t="str">
        <f t="shared" si="1"/>
        <v>69801~72800</v>
      </c>
      <c r="B46" s="17">
        <v>72800</v>
      </c>
      <c r="C46" s="9">
        <f t="shared" si="0"/>
        <v>4368</v>
      </c>
      <c r="D46" s="18">
        <v>72800</v>
      </c>
      <c r="E46" s="29">
        <v>1129</v>
      </c>
      <c r="F46" s="28">
        <v>3568</v>
      </c>
      <c r="G46" s="27">
        <v>45800</v>
      </c>
      <c r="H46" s="19">
        <v>1054</v>
      </c>
      <c r="I46" s="22">
        <v>3744</v>
      </c>
      <c r="J46" s="110" t="s">
        <v>15</v>
      </c>
      <c r="K46" s="105"/>
      <c r="L46" s="106"/>
    </row>
    <row r="47" spans="1:12" ht="18" thickBot="1" x14ac:dyDescent="0.35">
      <c r="A47" s="16" t="str">
        <f t="shared" si="1"/>
        <v>72801~76500</v>
      </c>
      <c r="B47" s="17">
        <v>76500</v>
      </c>
      <c r="C47" s="9">
        <f t="shared" si="0"/>
        <v>4590</v>
      </c>
      <c r="D47" s="18">
        <v>76500</v>
      </c>
      <c r="E47" s="29">
        <v>1187</v>
      </c>
      <c r="F47" s="28">
        <v>3749</v>
      </c>
      <c r="G47" s="27">
        <v>45800</v>
      </c>
      <c r="H47" s="19">
        <v>1054</v>
      </c>
      <c r="I47" s="22">
        <v>3744</v>
      </c>
      <c r="J47" s="129"/>
      <c r="K47" s="130"/>
      <c r="L47" s="131"/>
    </row>
    <row r="48" spans="1:12" ht="18.600000000000001" thickTop="1" thickBot="1" x14ac:dyDescent="0.35">
      <c r="A48" s="16" t="str">
        <f t="shared" si="1"/>
        <v>76501~80200</v>
      </c>
      <c r="B48" s="17">
        <v>80200</v>
      </c>
      <c r="C48" s="9">
        <f t="shared" si="0"/>
        <v>4812</v>
      </c>
      <c r="D48" s="18">
        <v>80200</v>
      </c>
      <c r="E48" s="29">
        <v>1244</v>
      </c>
      <c r="F48" s="28">
        <v>3931</v>
      </c>
      <c r="G48" s="27">
        <v>45800</v>
      </c>
      <c r="H48" s="19">
        <v>1054</v>
      </c>
      <c r="I48" s="22">
        <v>3744</v>
      </c>
      <c r="J48" s="40" t="s">
        <v>16</v>
      </c>
      <c r="K48" s="40"/>
      <c r="L48" s="41"/>
    </row>
    <row r="49" spans="1:12" ht="18" thickTop="1" x14ac:dyDescent="0.3">
      <c r="A49" s="16" t="str">
        <f t="shared" si="1"/>
        <v>80201~83900</v>
      </c>
      <c r="B49" s="17">
        <v>83900</v>
      </c>
      <c r="C49" s="9">
        <f t="shared" si="0"/>
        <v>5034</v>
      </c>
      <c r="D49" s="18">
        <v>83900</v>
      </c>
      <c r="E49" s="29">
        <v>1301</v>
      </c>
      <c r="F49" s="28">
        <v>4112</v>
      </c>
      <c r="G49" s="27">
        <v>45800</v>
      </c>
      <c r="H49" s="19">
        <v>1054</v>
      </c>
      <c r="I49" s="22">
        <v>3744</v>
      </c>
      <c r="J49" s="126" t="s">
        <v>17</v>
      </c>
      <c r="K49" s="127"/>
      <c r="L49" s="128"/>
    </row>
    <row r="50" spans="1:12" ht="17.399999999999999" x14ac:dyDescent="0.3">
      <c r="A50" s="16" t="str">
        <f t="shared" si="1"/>
        <v>83901~87600</v>
      </c>
      <c r="B50" s="17">
        <v>87600</v>
      </c>
      <c r="C50" s="9">
        <f t="shared" si="0"/>
        <v>5256</v>
      </c>
      <c r="D50" s="18">
        <v>87600</v>
      </c>
      <c r="E50" s="29">
        <v>1359</v>
      </c>
      <c r="F50" s="28">
        <v>4293</v>
      </c>
      <c r="G50" s="27">
        <v>45800</v>
      </c>
      <c r="H50" s="19">
        <v>1054</v>
      </c>
      <c r="I50" s="22">
        <v>3744</v>
      </c>
      <c r="J50" s="132"/>
      <c r="K50" s="133"/>
      <c r="L50" s="134"/>
    </row>
    <row r="51" spans="1:12" ht="18" thickBot="1" x14ac:dyDescent="0.35">
      <c r="A51" s="16" t="str">
        <f t="shared" si="1"/>
        <v>87601~92100</v>
      </c>
      <c r="B51" s="17">
        <v>92100</v>
      </c>
      <c r="C51" s="9">
        <f t="shared" si="0"/>
        <v>5526</v>
      </c>
      <c r="D51" s="18">
        <v>92100</v>
      </c>
      <c r="E51" s="29">
        <v>1428</v>
      </c>
      <c r="F51" s="28">
        <v>4514</v>
      </c>
      <c r="G51" s="27">
        <v>45800</v>
      </c>
      <c r="H51" s="19">
        <v>1054</v>
      </c>
      <c r="I51" s="20">
        <v>3744</v>
      </c>
      <c r="J51" s="101" t="s">
        <v>18</v>
      </c>
      <c r="K51" s="102"/>
      <c r="L51" s="103"/>
    </row>
    <row r="52" spans="1:12" ht="18" thickTop="1" x14ac:dyDescent="0.3">
      <c r="A52" s="16" t="str">
        <f t="shared" si="1"/>
        <v>92101~96600</v>
      </c>
      <c r="B52" s="17">
        <v>96600</v>
      </c>
      <c r="C52" s="9">
        <f t="shared" si="0"/>
        <v>5796</v>
      </c>
      <c r="D52" s="18">
        <v>96600</v>
      </c>
      <c r="E52" s="29">
        <v>1498</v>
      </c>
      <c r="F52" s="28">
        <v>4735</v>
      </c>
      <c r="G52" s="27">
        <v>45800</v>
      </c>
      <c r="H52" s="19">
        <v>1054</v>
      </c>
      <c r="I52" s="20">
        <v>3744</v>
      </c>
      <c r="J52" s="135"/>
      <c r="K52" s="136"/>
      <c r="L52" s="137"/>
    </row>
    <row r="53" spans="1:12" ht="18" thickBot="1" x14ac:dyDescent="0.35">
      <c r="A53" s="16" t="str">
        <f t="shared" si="1"/>
        <v>96601~101100</v>
      </c>
      <c r="B53" s="17">
        <v>101100</v>
      </c>
      <c r="C53" s="9">
        <f t="shared" si="0"/>
        <v>6066</v>
      </c>
      <c r="D53" s="18">
        <v>101100</v>
      </c>
      <c r="E53" s="29">
        <v>1568</v>
      </c>
      <c r="F53" s="28">
        <v>4955</v>
      </c>
      <c r="G53" s="27">
        <v>45800</v>
      </c>
      <c r="H53" s="19">
        <v>1054</v>
      </c>
      <c r="I53" s="22">
        <v>3744</v>
      </c>
      <c r="J53" s="138"/>
      <c r="K53" s="139"/>
      <c r="L53" s="140"/>
    </row>
    <row r="54" spans="1:12" ht="18" thickTop="1" x14ac:dyDescent="0.3">
      <c r="A54" s="16" t="str">
        <f t="shared" si="1"/>
        <v>101101~105600</v>
      </c>
      <c r="B54" s="17">
        <v>105600</v>
      </c>
      <c r="C54" s="9">
        <f t="shared" si="0"/>
        <v>6336</v>
      </c>
      <c r="D54" s="18">
        <v>105600</v>
      </c>
      <c r="E54" s="29">
        <v>1638</v>
      </c>
      <c r="F54" s="28">
        <v>5176</v>
      </c>
      <c r="G54" s="27">
        <v>45800</v>
      </c>
      <c r="H54" s="19">
        <v>1054</v>
      </c>
      <c r="I54" s="22">
        <v>3744</v>
      </c>
      <c r="J54" s="117" t="s">
        <v>19</v>
      </c>
      <c r="K54" s="118"/>
      <c r="L54" s="119"/>
    </row>
    <row r="55" spans="1:12" ht="18" thickBot="1" x14ac:dyDescent="0.35">
      <c r="A55" s="16" t="str">
        <f t="shared" si="1"/>
        <v>105601~110100</v>
      </c>
      <c r="B55" s="17">
        <v>110100</v>
      </c>
      <c r="C55" s="9">
        <f t="shared" si="0"/>
        <v>6606</v>
      </c>
      <c r="D55" s="18">
        <v>110100</v>
      </c>
      <c r="E55" s="29">
        <v>1708</v>
      </c>
      <c r="F55" s="28">
        <v>5396</v>
      </c>
      <c r="G55" s="27">
        <v>45800</v>
      </c>
      <c r="H55" s="19">
        <v>1054</v>
      </c>
      <c r="I55" s="22">
        <v>3744</v>
      </c>
      <c r="J55" s="120" t="s">
        <v>2</v>
      </c>
      <c r="K55" s="121"/>
      <c r="L55" s="122"/>
    </row>
    <row r="56" spans="1:12" ht="17.399999999999999" x14ac:dyDescent="0.3">
      <c r="A56" s="16" t="str">
        <f t="shared" si="1"/>
        <v>110101~115500</v>
      </c>
      <c r="B56" s="17">
        <v>115500</v>
      </c>
      <c r="C56" s="9">
        <f t="shared" si="0"/>
        <v>6930</v>
      </c>
      <c r="D56" s="18">
        <v>115500</v>
      </c>
      <c r="E56" s="29">
        <v>1791</v>
      </c>
      <c r="F56" s="28">
        <v>5661</v>
      </c>
      <c r="G56" s="27">
        <v>45800</v>
      </c>
      <c r="H56" s="19">
        <v>1054</v>
      </c>
      <c r="I56" s="22">
        <v>3744</v>
      </c>
      <c r="J56" s="123" t="s">
        <v>20</v>
      </c>
      <c r="K56" s="124"/>
      <c r="L56" s="125"/>
    </row>
    <row r="57" spans="1:12" ht="17.399999999999999" x14ac:dyDescent="0.3">
      <c r="A57" s="16" t="str">
        <f t="shared" si="1"/>
        <v>115501~120900</v>
      </c>
      <c r="B57" s="17">
        <v>120900</v>
      </c>
      <c r="C57" s="9">
        <f t="shared" si="0"/>
        <v>7254</v>
      </c>
      <c r="D57" s="18">
        <v>120900</v>
      </c>
      <c r="E57" s="29">
        <v>1875</v>
      </c>
      <c r="F57" s="28">
        <v>5926</v>
      </c>
      <c r="G57" s="27">
        <v>45800</v>
      </c>
      <c r="H57" s="19">
        <v>1054</v>
      </c>
      <c r="I57" s="22">
        <v>3744</v>
      </c>
      <c r="J57" s="87" t="s">
        <v>21</v>
      </c>
      <c r="K57" s="87"/>
      <c r="L57" s="88"/>
    </row>
    <row r="58" spans="1:12" ht="18" thickBot="1" x14ac:dyDescent="0.35">
      <c r="A58" s="16" t="str">
        <f t="shared" si="1"/>
        <v>120901~126300</v>
      </c>
      <c r="B58" s="17">
        <v>126300</v>
      </c>
      <c r="C58" s="9">
        <f t="shared" si="0"/>
        <v>7578</v>
      </c>
      <c r="D58" s="18">
        <v>126300</v>
      </c>
      <c r="E58" s="29">
        <v>1959</v>
      </c>
      <c r="F58" s="28">
        <v>6190</v>
      </c>
      <c r="G58" s="27">
        <v>45800</v>
      </c>
      <c r="H58" s="19">
        <v>1054</v>
      </c>
      <c r="I58" s="20">
        <v>3744</v>
      </c>
      <c r="J58" s="101" t="s">
        <v>22</v>
      </c>
      <c r="K58" s="102"/>
      <c r="L58" s="103"/>
    </row>
    <row r="59" spans="1:12" ht="18" thickTop="1" x14ac:dyDescent="0.3">
      <c r="A59" s="16" t="str">
        <f t="shared" si="1"/>
        <v>126301~131700</v>
      </c>
      <c r="B59" s="17">
        <v>131700</v>
      </c>
      <c r="C59" s="9">
        <f t="shared" si="0"/>
        <v>7902</v>
      </c>
      <c r="D59" s="18">
        <v>131700</v>
      </c>
      <c r="E59" s="29">
        <v>2043</v>
      </c>
      <c r="F59" s="28">
        <v>6455</v>
      </c>
      <c r="G59" s="27">
        <v>45800</v>
      </c>
      <c r="H59" s="19">
        <v>1054</v>
      </c>
      <c r="I59" s="22">
        <v>3744</v>
      </c>
      <c r="J59" s="42"/>
      <c r="K59" s="43"/>
      <c r="L59" s="44"/>
    </row>
    <row r="60" spans="1:12" ht="17.399999999999999" x14ac:dyDescent="0.3">
      <c r="A60" s="16" t="str">
        <f t="shared" si="1"/>
        <v>131701~137100</v>
      </c>
      <c r="B60" s="17">
        <v>137100</v>
      </c>
      <c r="C60" s="9">
        <f t="shared" si="0"/>
        <v>8226</v>
      </c>
      <c r="D60" s="18">
        <v>137100</v>
      </c>
      <c r="E60" s="29">
        <v>2126</v>
      </c>
      <c r="F60" s="28">
        <v>6719</v>
      </c>
      <c r="G60" s="27">
        <v>45800</v>
      </c>
      <c r="H60" s="19">
        <v>1054</v>
      </c>
      <c r="I60" s="22">
        <v>3744</v>
      </c>
      <c r="J60" s="45"/>
      <c r="K60" s="46"/>
      <c r="L60" s="47"/>
    </row>
    <row r="61" spans="1:12" ht="17.399999999999999" x14ac:dyDescent="0.3">
      <c r="A61" s="16" t="str">
        <f t="shared" si="1"/>
        <v>137101~142500</v>
      </c>
      <c r="B61" s="17">
        <v>142500</v>
      </c>
      <c r="C61" s="9">
        <f t="shared" si="0"/>
        <v>8550</v>
      </c>
      <c r="D61" s="18">
        <v>142500</v>
      </c>
      <c r="E61" s="29">
        <v>2210</v>
      </c>
      <c r="F61" s="28">
        <v>6984</v>
      </c>
      <c r="G61" s="27">
        <v>45800</v>
      </c>
      <c r="H61" s="19">
        <v>1054</v>
      </c>
      <c r="I61" s="20">
        <v>3744</v>
      </c>
      <c r="J61" s="45"/>
      <c r="K61" s="46"/>
      <c r="L61" s="47"/>
    </row>
    <row r="62" spans="1:12" ht="17.399999999999999" x14ac:dyDescent="0.3">
      <c r="A62" s="16" t="str">
        <f t="shared" si="1"/>
        <v>142501~147900</v>
      </c>
      <c r="B62" s="17">
        <v>147900</v>
      </c>
      <c r="C62" s="9">
        <f t="shared" si="0"/>
        <v>8874</v>
      </c>
      <c r="D62" s="18">
        <v>147900</v>
      </c>
      <c r="E62" s="29">
        <v>2294</v>
      </c>
      <c r="F62" s="28">
        <v>7249</v>
      </c>
      <c r="G62" s="27">
        <v>45800</v>
      </c>
      <c r="H62" s="19">
        <v>1054</v>
      </c>
      <c r="I62" s="20">
        <v>3744</v>
      </c>
      <c r="J62" s="45"/>
      <c r="K62" s="46"/>
      <c r="L62" s="47"/>
    </row>
    <row r="63" spans="1:12" ht="17.399999999999999" x14ac:dyDescent="0.3">
      <c r="A63" s="16" t="str">
        <f t="shared" si="1"/>
        <v>147901~150000</v>
      </c>
      <c r="B63" s="17">
        <v>150000</v>
      </c>
      <c r="C63" s="9">
        <f>INT(B63*6/100+0.5)</f>
        <v>9000</v>
      </c>
      <c r="D63" s="18">
        <v>150000</v>
      </c>
      <c r="E63" s="29">
        <v>2327</v>
      </c>
      <c r="F63" s="28">
        <v>7352</v>
      </c>
      <c r="G63" s="27">
        <v>45800</v>
      </c>
      <c r="H63" s="19">
        <v>1054</v>
      </c>
      <c r="I63" s="20">
        <v>3744</v>
      </c>
      <c r="J63" s="45"/>
      <c r="K63" s="46"/>
      <c r="L63" s="47"/>
    </row>
    <row r="64" spans="1:12" ht="17.399999999999999" x14ac:dyDescent="0.3">
      <c r="A64" s="16" t="str">
        <f t="shared" si="1"/>
        <v>150001~156400</v>
      </c>
      <c r="B64" s="17">
        <v>156400</v>
      </c>
      <c r="C64" s="17">
        <f>150000*6/100</f>
        <v>9000</v>
      </c>
      <c r="D64" s="18">
        <v>156400</v>
      </c>
      <c r="E64" s="29">
        <v>2426</v>
      </c>
      <c r="F64" s="28">
        <v>7665</v>
      </c>
      <c r="G64" s="27">
        <v>45800</v>
      </c>
      <c r="H64" s="19">
        <v>1054</v>
      </c>
      <c r="I64" s="20">
        <v>3744</v>
      </c>
      <c r="J64" s="45"/>
      <c r="K64" s="46"/>
      <c r="L64" s="47"/>
    </row>
    <row r="65" spans="1:12" ht="17.399999999999999" x14ac:dyDescent="0.3">
      <c r="A65" s="16" t="str">
        <f t="shared" si="1"/>
        <v>156401~162800</v>
      </c>
      <c r="B65" s="17">
        <v>162800</v>
      </c>
      <c r="C65" s="17">
        <f>150000*6/100</f>
        <v>9000</v>
      </c>
      <c r="D65" s="18">
        <v>162800</v>
      </c>
      <c r="E65" s="29">
        <v>2525</v>
      </c>
      <c r="F65" s="28">
        <v>7979</v>
      </c>
      <c r="G65" s="27">
        <v>45800</v>
      </c>
      <c r="H65" s="19">
        <v>1054</v>
      </c>
      <c r="I65" s="20">
        <v>3744</v>
      </c>
      <c r="J65" s="45"/>
      <c r="K65" s="46"/>
      <c r="L65" s="47"/>
    </row>
    <row r="66" spans="1:12" ht="18" thickBot="1" x14ac:dyDescent="0.35">
      <c r="A66" s="16" t="str">
        <f t="shared" si="1"/>
        <v>162801~169200</v>
      </c>
      <c r="B66" s="17">
        <v>169200</v>
      </c>
      <c r="C66" s="17">
        <f>150000*6/100</f>
        <v>9000</v>
      </c>
      <c r="D66" s="18">
        <v>169200</v>
      </c>
      <c r="E66" s="29">
        <v>2624</v>
      </c>
      <c r="F66" s="28">
        <v>8293</v>
      </c>
      <c r="G66" s="27">
        <v>45800</v>
      </c>
      <c r="H66" s="19">
        <v>1054</v>
      </c>
      <c r="I66" s="22">
        <v>3744</v>
      </c>
      <c r="J66" s="45"/>
      <c r="K66" s="46"/>
      <c r="L66" s="47"/>
    </row>
    <row r="67" spans="1:12" ht="18" thickTop="1" x14ac:dyDescent="0.3">
      <c r="A67" s="16" t="str">
        <f>1+B66&amp;"~"&amp;B67</f>
        <v>169201~175600</v>
      </c>
      <c r="B67" s="17">
        <v>175600</v>
      </c>
      <c r="C67" s="17">
        <f>150000*6/100</f>
        <v>9000</v>
      </c>
      <c r="D67" s="18">
        <v>175600</v>
      </c>
      <c r="E67" s="29">
        <v>2724</v>
      </c>
      <c r="F67" s="28">
        <v>8606</v>
      </c>
      <c r="G67" s="27">
        <v>45800</v>
      </c>
      <c r="H67" s="19">
        <v>1054</v>
      </c>
      <c r="I67" s="20">
        <v>3744</v>
      </c>
      <c r="J67" s="126" t="s">
        <v>23</v>
      </c>
      <c r="K67" s="127"/>
      <c r="L67" s="128"/>
    </row>
    <row r="68" spans="1:12" ht="18" thickBot="1" x14ac:dyDescent="0.35">
      <c r="A68" s="48" t="str">
        <f>"&gt;="&amp;(1+B67)</f>
        <v>&gt;=175601</v>
      </c>
      <c r="B68" s="49">
        <v>182000</v>
      </c>
      <c r="C68" s="49">
        <f>150000*6/100</f>
        <v>9000</v>
      </c>
      <c r="D68" s="50">
        <v>182000</v>
      </c>
      <c r="E68" s="51">
        <v>2823</v>
      </c>
      <c r="F68" s="52">
        <v>8920</v>
      </c>
      <c r="G68" s="53">
        <v>45800</v>
      </c>
      <c r="H68" s="54">
        <v>1054</v>
      </c>
      <c r="I68" s="55">
        <v>3744</v>
      </c>
      <c r="J68" s="101" t="s">
        <v>24</v>
      </c>
      <c r="K68" s="102"/>
      <c r="L68" s="103"/>
    </row>
    <row r="69" spans="1:12" ht="16.8" thickTop="1" x14ac:dyDescent="0.3"/>
  </sheetData>
  <mergeCells count="41">
    <mergeCell ref="J68:L68"/>
    <mergeCell ref="J17:L19"/>
    <mergeCell ref="J13:L16"/>
    <mergeCell ref="J54:L54"/>
    <mergeCell ref="J55:L55"/>
    <mergeCell ref="J56:L56"/>
    <mergeCell ref="J57:L57"/>
    <mergeCell ref="J58:L58"/>
    <mergeCell ref="J67:L67"/>
    <mergeCell ref="J47:L47"/>
    <mergeCell ref="J49:L49"/>
    <mergeCell ref="J50:L50"/>
    <mergeCell ref="J51:L51"/>
    <mergeCell ref="J52:L52"/>
    <mergeCell ref="J53:L53"/>
    <mergeCell ref="J40:K40"/>
    <mergeCell ref="J41:L41"/>
    <mergeCell ref="J43:K43"/>
    <mergeCell ref="J44:L44"/>
    <mergeCell ref="J45:L45"/>
    <mergeCell ref="J46:L46"/>
    <mergeCell ref="J39:K39"/>
    <mergeCell ref="J26:L26"/>
    <mergeCell ref="J27:L27"/>
    <mergeCell ref="J28:L28"/>
    <mergeCell ref="J29:L29"/>
    <mergeCell ref="J30:L30"/>
    <mergeCell ref="J31:L31"/>
    <mergeCell ref="J32:L32"/>
    <mergeCell ref="J33:L33"/>
    <mergeCell ref="J34:L35"/>
    <mergeCell ref="J37:K37"/>
    <mergeCell ref="J38:K38"/>
    <mergeCell ref="J20:L24"/>
    <mergeCell ref="J25:L25"/>
    <mergeCell ref="A1:F1"/>
    <mergeCell ref="G1:I1"/>
    <mergeCell ref="J1:L1"/>
    <mergeCell ref="J2:L7"/>
    <mergeCell ref="J8:L9"/>
    <mergeCell ref="J10:L12"/>
  </mergeCells>
  <phoneticPr fontId="3" type="noConversion"/>
  <pageMargins left="0.25" right="0.25" top="0.2" bottom="0.2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臺北榮民總醫院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vghuser</dc:creator>
  <cp:lastModifiedBy>vghuser</cp:lastModifiedBy>
  <cp:lastPrinted>2020-12-31T12:20:00Z</cp:lastPrinted>
  <dcterms:created xsi:type="dcterms:W3CDTF">2020-12-04T01:08:21Z</dcterms:created>
  <dcterms:modified xsi:type="dcterms:W3CDTF">2020-12-31T12:20:02Z</dcterms:modified>
</cp:coreProperties>
</file>